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NGR 25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12" i="1"/>
  <c r="E8" i="1"/>
  <c r="E9" i="1"/>
  <c r="E10" i="1"/>
  <c r="E7" i="1"/>
  <c r="B5" i="1"/>
  <c r="B4" i="1"/>
  <c r="B13" i="1" l="1"/>
  <c r="B14" i="1"/>
  <c r="B15" i="1"/>
  <c r="B12" i="1"/>
  <c r="B9" i="1"/>
  <c r="B8" i="1"/>
  <c r="B10" i="1"/>
  <c r="B7" i="1"/>
  <c r="B2" i="1"/>
  <c r="B3" i="1"/>
</calcChain>
</file>

<file path=xl/sharedStrings.xml><?xml version="1.0" encoding="utf-8"?>
<sst xmlns="http://schemas.openxmlformats.org/spreadsheetml/2006/main" count="35" uniqueCount="18">
  <si>
    <t>Gold</t>
  </si>
  <si>
    <t>Silver</t>
  </si>
  <si>
    <t>Copper</t>
  </si>
  <si>
    <t>Aluminum</t>
  </si>
  <si>
    <t>Area in meters squared</t>
  </si>
  <si>
    <t>Rho</t>
  </si>
  <si>
    <t>Length in meters</t>
  </si>
  <si>
    <r>
      <t xml:space="preserve">W * </t>
    </r>
    <r>
      <rPr>
        <sz val="11"/>
        <color theme="1"/>
        <rFont val="Calibri"/>
        <family val="2"/>
        <scheme val="minor"/>
      </rPr>
      <t>m</t>
    </r>
  </si>
  <si>
    <r>
      <rPr>
        <sz val="11"/>
        <color theme="1"/>
        <rFont val="SWGrekc"/>
      </rPr>
      <t>W *</t>
    </r>
    <r>
      <rPr>
        <sz val="11"/>
        <color theme="1"/>
        <rFont val="Calibri"/>
        <family val="2"/>
        <scheme val="minor"/>
      </rPr>
      <t xml:space="preserve"> m</t>
    </r>
  </si>
  <si>
    <r>
      <rPr>
        <sz val="11"/>
        <color theme="1"/>
        <rFont val="SWGrekc"/>
      </rPr>
      <t xml:space="preserve">W </t>
    </r>
    <r>
      <rPr>
        <sz val="11"/>
        <color theme="1"/>
        <rFont val="Calibri"/>
        <family val="2"/>
        <scheme val="minor"/>
      </rPr>
      <t>* m</t>
    </r>
  </si>
  <si>
    <t>Copper Resistivity</t>
  </si>
  <si>
    <t>https://www.electronics-tutorials.ws/resistor/resistivity.html</t>
  </si>
  <si>
    <t>Other Resistivities</t>
  </si>
  <si>
    <t>http://hyperphysics.phy-astr.gsu.edu/hbase/Tables/rstiv.html</t>
  </si>
  <si>
    <t>Gauge to mm</t>
  </si>
  <si>
    <t>http://www.firemountaingems.com/resources/encyclobeadia/charts/6404</t>
  </si>
  <si>
    <t>feet to meters</t>
  </si>
  <si>
    <t>https://www.google.com/search?q=100+ft+in+meters&amp;ie=utf-8&amp;oe=utf-8&amp;client=firefox-b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</si>
</sst>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WGrekc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K8" sqref="K8"/>
    </sheetView>
  </sheetViews>
  <sheetFormatPr defaultRowHeight="15" x14ac:dyDescent="0.25"/>
  <sheetData>
    <row r="1" spans="1:6" x14ac:dyDescent="0.25">
      <c r="B1" t="s">
        <v>5</v>
      </c>
      <c r="C1" t="s">
        <v>6</v>
      </c>
      <c r="E1" t="s">
        <v>4</v>
      </c>
    </row>
    <row r="2" spans="1:6" x14ac:dyDescent="0.25">
      <c r="A2" t="s">
        <v>0</v>
      </c>
      <c r="B2">
        <f>2.44*10^-8</f>
        <v>2.44E-8</v>
      </c>
      <c r="C2">
        <v>30.48</v>
      </c>
      <c r="E2">
        <v>12</v>
      </c>
      <c r="F2">
        <v>2.0600000000000002E-3</v>
      </c>
    </row>
    <row r="3" spans="1:6" x14ac:dyDescent="0.25">
      <c r="A3" t="s">
        <v>1</v>
      </c>
      <c r="B3">
        <f>1.59*10^-8</f>
        <v>1.59E-8</v>
      </c>
      <c r="C3">
        <v>30.48</v>
      </c>
      <c r="E3">
        <v>26</v>
      </c>
      <c r="F3">
        <v>4.0400000000000001E-4</v>
      </c>
    </row>
    <row r="4" spans="1:6" x14ac:dyDescent="0.25">
      <c r="A4" t="s">
        <v>2</v>
      </c>
      <c r="B4">
        <f>1.72*10^-8</f>
        <v>1.7199999999999999E-8</v>
      </c>
      <c r="E4">
        <v>16</v>
      </c>
      <c r="F4">
        <v>1.2899999999999999E-3</v>
      </c>
    </row>
    <row r="5" spans="1:6" x14ac:dyDescent="0.25">
      <c r="A5" t="s">
        <v>3</v>
      </c>
      <c r="B5">
        <f>2.65*10^-8</f>
        <v>2.6499999999999999E-8</v>
      </c>
      <c r="E5">
        <v>32</v>
      </c>
      <c r="F5">
        <v>2.0000000000000002E-5</v>
      </c>
    </row>
    <row r="6" spans="1:6" x14ac:dyDescent="0.25">
      <c r="A6" s="1" t="s">
        <v>0</v>
      </c>
      <c r="B6" s="1"/>
      <c r="C6" s="1"/>
      <c r="D6" s="1" t="s">
        <v>2</v>
      </c>
      <c r="E6" s="1"/>
      <c r="F6" s="1"/>
    </row>
    <row r="7" spans="1:6" ht="20.25" x14ac:dyDescent="0.45">
      <c r="A7" s="2">
        <v>12</v>
      </c>
      <c r="B7" s="2">
        <f>$B$2*F2/$C$2</f>
        <v>1.6490813648293964E-12</v>
      </c>
      <c r="C7" s="3" t="s">
        <v>7</v>
      </c>
      <c r="D7" s="2">
        <v>12</v>
      </c>
      <c r="E7" s="2">
        <f>$B$4*F2/$C$2</f>
        <v>1.1624671916010498E-12</v>
      </c>
      <c r="F7" s="3" t="s">
        <v>7</v>
      </c>
    </row>
    <row r="8" spans="1:6" ht="20.25" x14ac:dyDescent="0.45">
      <c r="A8" s="2">
        <v>26</v>
      </c>
      <c r="B8" s="2">
        <f t="shared" ref="B8:B10" si="0">$B$2*F3/$C$2</f>
        <v>3.2341207349081364E-13</v>
      </c>
      <c r="C8" s="2" t="s">
        <v>8</v>
      </c>
      <c r="D8" s="2">
        <v>26</v>
      </c>
      <c r="E8" s="2">
        <f t="shared" ref="E8:E10" si="1">$B$4*F3/$C$2</f>
        <v>2.2797900262467188E-13</v>
      </c>
      <c r="F8" s="3" t="s">
        <v>7</v>
      </c>
    </row>
    <row r="9" spans="1:6" ht="20.25" x14ac:dyDescent="0.45">
      <c r="A9" s="2">
        <v>16</v>
      </c>
      <c r="B9" s="2">
        <f>$B$2*F4/$C$2</f>
        <v>1.0326771653543305E-12</v>
      </c>
      <c r="C9" s="2" t="s">
        <v>9</v>
      </c>
      <c r="D9" s="2">
        <v>16</v>
      </c>
      <c r="E9" s="2">
        <f t="shared" si="1"/>
        <v>7.2795275590551161E-13</v>
      </c>
      <c r="F9" s="3" t="s">
        <v>7</v>
      </c>
    </row>
    <row r="10" spans="1:6" ht="20.25" x14ac:dyDescent="0.45">
      <c r="A10" s="2">
        <v>32</v>
      </c>
      <c r="B10" s="2">
        <f t="shared" si="0"/>
        <v>1.6010498687664044E-14</v>
      </c>
      <c r="C10" s="2" t="s">
        <v>8</v>
      </c>
      <c r="D10" s="2">
        <v>32</v>
      </c>
      <c r="E10" s="2">
        <f t="shared" si="1"/>
        <v>1.1286089238845144E-14</v>
      </c>
      <c r="F10" s="3" t="s">
        <v>7</v>
      </c>
    </row>
    <row r="11" spans="1:6" x14ac:dyDescent="0.25">
      <c r="A11" s="1" t="s">
        <v>1</v>
      </c>
      <c r="B11" s="1"/>
      <c r="C11" s="1"/>
      <c r="D11" s="1" t="s">
        <v>3</v>
      </c>
      <c r="E11" s="1"/>
      <c r="F11" s="1"/>
    </row>
    <row r="12" spans="1:6" ht="20.25" x14ac:dyDescent="0.45">
      <c r="A12" s="2">
        <v>12</v>
      </c>
      <c r="B12" s="2">
        <f>$B$3*F2/$C$2</f>
        <v>1.0746062992125987E-12</v>
      </c>
      <c r="C12" s="3" t="s">
        <v>7</v>
      </c>
      <c r="D12" s="2">
        <v>12</v>
      </c>
      <c r="E12" s="2">
        <f>$B$5*F2/$C$2</f>
        <v>1.7910104986876642E-12</v>
      </c>
      <c r="F12" s="3" t="s">
        <v>7</v>
      </c>
    </row>
    <row r="13" spans="1:6" ht="20.25" x14ac:dyDescent="0.45">
      <c r="A13" s="2">
        <v>26</v>
      </c>
      <c r="B13" s="2">
        <f t="shared" ref="B13:B15" si="2">$B$3*F3/$C$2</f>
        <v>2.1074803149606299E-13</v>
      </c>
      <c r="C13" s="3" t="s">
        <v>7</v>
      </c>
      <c r="D13" s="2">
        <v>26</v>
      </c>
      <c r="E13" s="2">
        <f t="shared" ref="E13:E15" si="3">$B$5*F3/$C$2</f>
        <v>3.51246719160105E-13</v>
      </c>
      <c r="F13" s="3" t="s">
        <v>7</v>
      </c>
    </row>
    <row r="14" spans="1:6" ht="20.25" x14ac:dyDescent="0.45">
      <c r="A14" s="2">
        <v>16</v>
      </c>
      <c r="B14" s="2">
        <f t="shared" si="2"/>
        <v>6.7293307086614166E-13</v>
      </c>
      <c r="C14" s="3" t="s">
        <v>7</v>
      </c>
      <c r="D14" s="2">
        <v>16</v>
      </c>
      <c r="E14" s="2">
        <f t="shared" si="3"/>
        <v>1.1215551181102361E-12</v>
      </c>
      <c r="F14" s="3" t="s">
        <v>7</v>
      </c>
    </row>
    <row r="15" spans="1:6" ht="20.25" x14ac:dyDescent="0.45">
      <c r="A15" s="2">
        <v>32</v>
      </c>
      <c r="B15" s="2">
        <f t="shared" si="2"/>
        <v>1.0433070866141732E-14</v>
      </c>
      <c r="C15" s="3" t="s">
        <v>7</v>
      </c>
      <c r="D15" s="2">
        <v>32</v>
      </c>
      <c r="E15" s="2">
        <f t="shared" si="3"/>
        <v>1.7388451443569555E-14</v>
      </c>
      <c r="F15" s="3" t="s">
        <v>7</v>
      </c>
    </row>
    <row r="17" spans="1:1" x14ac:dyDescent="0.25">
      <c r="A17" t="s">
        <v>10</v>
      </c>
    </row>
    <row r="18" spans="1:1" x14ac:dyDescent="0.25">
      <c r="A18" t="s">
        <v>11</v>
      </c>
    </row>
    <row r="20" spans="1:1" x14ac:dyDescent="0.25">
      <c r="A20" t="s">
        <v>12</v>
      </c>
    </row>
    <row r="21" spans="1:1" x14ac:dyDescent="0.25">
      <c r="A21" t="s">
        <v>13</v>
      </c>
    </row>
    <row r="23" spans="1:1" x14ac:dyDescent="0.25">
      <c r="A23" t="s">
        <v>14</v>
      </c>
    </row>
    <row r="24" spans="1:1" x14ac:dyDescent="0.25">
      <c r="A24" t="s">
        <v>15</v>
      </c>
    </row>
    <row r="26" spans="1:1" x14ac:dyDescent="0.25">
      <c r="A26" t="s">
        <v>16</v>
      </c>
    </row>
    <row r="27" spans="1:1" x14ac:dyDescent="0.25">
      <c r="A27" t="s">
        <v>17</v>
      </c>
    </row>
  </sheetData>
  <mergeCells count="4">
    <mergeCell ref="A6:C6"/>
    <mergeCell ref="D6:F6"/>
    <mergeCell ref="A11:C11"/>
    <mergeCell ref="D11:F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Corey L Townsend</dc:creator>
  <cp:lastModifiedBy>Justin Michael Wells</cp:lastModifiedBy>
  <dcterms:created xsi:type="dcterms:W3CDTF">2018-01-26T00:44:53Z</dcterms:created>
  <dcterms:modified xsi:type="dcterms:W3CDTF">2018-01-26T01:17:21Z</dcterms:modified>
</cp:coreProperties>
</file>